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айт питания 2025.год\"/>
    </mc:Choice>
  </mc:AlternateContent>
  <bookViews>
    <workbookView xWindow="-120" yWindow="-120" windowWidth="20730" windowHeight="110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J24" i="1"/>
  <c r="F43" i="1"/>
  <c r="J43" i="1"/>
  <c r="F62" i="1"/>
  <c r="J62" i="1"/>
  <c r="F81" i="1"/>
  <c r="J81" i="1"/>
  <c r="F100" i="1"/>
  <c r="J100" i="1"/>
  <c r="F119" i="1"/>
  <c r="J119" i="1"/>
  <c r="F138" i="1"/>
  <c r="J138" i="1"/>
  <c r="F157" i="1"/>
  <c r="J157" i="1"/>
  <c r="F176" i="1"/>
  <c r="J176" i="1"/>
  <c r="G24" i="1"/>
  <c r="L24" i="1"/>
  <c r="G43" i="1"/>
  <c r="L43" i="1"/>
  <c r="G62" i="1"/>
  <c r="L62" i="1"/>
  <c r="G81" i="1"/>
  <c r="L81" i="1"/>
  <c r="G100" i="1"/>
  <c r="L100" i="1"/>
  <c r="G119" i="1"/>
  <c r="L119" i="1"/>
  <c r="G138" i="1"/>
  <c r="L138" i="1"/>
  <c r="G157" i="1"/>
  <c r="L157" i="1"/>
  <c r="G176" i="1"/>
  <c r="L176" i="1"/>
  <c r="H24" i="1"/>
  <c r="H43" i="1"/>
  <c r="H62" i="1"/>
  <c r="H81" i="1"/>
  <c r="H100" i="1"/>
  <c r="H119" i="1"/>
  <c r="H138" i="1"/>
  <c r="H157" i="1"/>
  <c r="H176" i="1"/>
  <c r="I24" i="1"/>
  <c r="I43" i="1"/>
  <c r="I62" i="1"/>
  <c r="I81" i="1"/>
  <c r="I100" i="1"/>
  <c r="I119" i="1"/>
  <c r="I138" i="1"/>
  <c r="I157" i="1"/>
  <c r="I176" i="1"/>
  <c r="F194" i="1" l="1"/>
  <c r="F195" i="1" s="1"/>
  <c r="F196" i="1" s="1"/>
  <c r="G194" i="1"/>
  <c r="G195" i="1" s="1"/>
  <c r="G196" i="1" s="1"/>
  <c r="L194" i="1"/>
  <c r="L195" i="1" s="1"/>
  <c r="L196" i="1" s="1"/>
  <c r="H194" i="1"/>
  <c r="H195" i="1" s="1"/>
  <c r="H196" i="1" s="1"/>
  <c r="J194" i="1"/>
  <c r="J195" i="1" s="1"/>
  <c r="J196" i="1" s="1"/>
  <c r="I194" i="1"/>
  <c r="I195" i="1" s="1"/>
  <c r="I196" i="1" s="1"/>
</calcChain>
</file>

<file path=xl/sharedStrings.xml><?xml version="1.0" encoding="utf-8"?>
<sst xmlns="http://schemas.openxmlformats.org/spreadsheetml/2006/main" count="326" uniqueCount="110">
  <si>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</si>
  <si>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</si>
  <si>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</si>
  <si>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</si>
  <si>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</si>
  <si>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</si>
  <si>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</si>
  <si>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</si>
  <si>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</si>
  <si>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</si>
  <si>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</si>
  <si>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</si>
  <si>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</si>
  <si>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</si>
  <si>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</si>
  <si>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</si>
  <si>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</si>
  <si>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</si>
  <si>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</si>
  <si>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</si>
  <si>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</si>
  <si>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</si>
  <si>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</si>
  <si>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</si>
  <si>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</si>
  <si>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</si>
  <si>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</si>
  <si>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</si>
  <si>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</si>
  <si>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</si>
  <si>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</si>
  <si>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</si>
  <si>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</si>
  <si>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</si>
  <si>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</si>
  <si>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</si>
  <si>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</si>
  <si>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</si>
  <si>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</si>
  <si>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54-11г</t>
  </si>
  <si>
    <t>пром</t>
  </si>
  <si>
    <t>Хлеб пшеничный</t>
  </si>
  <si>
    <t>Хлеб ржаной</t>
  </si>
  <si>
    <t>МКОУ Тогучинского района "Лебедевская средняя школа"</t>
  </si>
  <si>
    <t>Руководитель  школы</t>
  </si>
  <si>
    <t>Гунькина Н.В.</t>
  </si>
  <si>
    <t>Салат из моркови и яблок</t>
  </si>
  <si>
    <t>54-11з</t>
  </si>
  <si>
    <t>54-2с</t>
  </si>
  <si>
    <t>54,6г</t>
  </si>
  <si>
    <t>Котлета рыбная (треска)</t>
  </si>
  <si>
    <t>Компот из клубники</t>
  </si>
  <si>
    <t>54-31хн</t>
  </si>
  <si>
    <t>54-2з</t>
  </si>
  <si>
    <t>Суп-лапша</t>
  </si>
  <si>
    <t>54-7с</t>
  </si>
  <si>
    <t>Каша перловая</t>
  </si>
  <si>
    <t>54-5г</t>
  </si>
  <si>
    <t xml:space="preserve">Компот из кураги </t>
  </si>
  <si>
    <t>54-2хн</t>
  </si>
  <si>
    <t>54-8з</t>
  </si>
  <si>
    <t>Суп гороховый</t>
  </si>
  <si>
    <t>54-8с</t>
  </si>
  <si>
    <t>54-4г</t>
  </si>
  <si>
    <t>54-1с</t>
  </si>
  <si>
    <t>Макароны отварные</t>
  </si>
  <si>
    <t>54-1г</t>
  </si>
  <si>
    <t>54-7хн</t>
  </si>
  <si>
    <t>Компот из брусники</t>
  </si>
  <si>
    <t>54-10хн</t>
  </si>
  <si>
    <t>54-10с</t>
  </si>
  <si>
    <t>54-12м</t>
  </si>
  <si>
    <t>54-3з</t>
  </si>
  <si>
    <t>54-4с</t>
  </si>
  <si>
    <t>54-1хн</t>
  </si>
  <si>
    <t>54-9с</t>
  </si>
  <si>
    <t>54-12с</t>
  </si>
  <si>
    <t>Помидор в нарезке</t>
  </si>
  <si>
    <t>Рассольник домашний</t>
  </si>
  <si>
    <t>Тефтели с рисом</t>
  </si>
  <si>
    <t>Картофельное пюре</t>
  </si>
  <si>
    <t>Компот из вишни</t>
  </si>
  <si>
    <t>Борщ со сметаной</t>
  </si>
  <si>
    <t>Рис отварной</t>
  </si>
  <si>
    <t>Огурец в нарезке</t>
  </si>
  <si>
    <t>54-5хн</t>
  </si>
  <si>
    <t>Свекла отварная</t>
  </si>
  <si>
    <t>54-13з</t>
  </si>
  <si>
    <t>Бедро отварное</t>
  </si>
  <si>
    <t>Каша гречневая</t>
  </si>
  <si>
    <t>Компот из сухофруктов</t>
  </si>
  <si>
    <t>Салат из св капусты</t>
  </si>
  <si>
    <t>Суп крестьянский с крупой</t>
  </si>
  <si>
    <t>Голубцы ленивые</t>
  </si>
  <si>
    <t>Компот из смородины</t>
  </si>
  <si>
    <t>Морковь отварная</t>
  </si>
  <si>
    <t>54-12з</t>
  </si>
  <si>
    <t>Суп с фасолью</t>
  </si>
  <si>
    <t>Плов с курицей</t>
  </si>
  <si>
    <t>Винегрет овощной</t>
  </si>
  <si>
    <t>54-16з</t>
  </si>
  <si>
    <t>Суп рыбный</t>
  </si>
  <si>
    <t>Минтай в сметанном соусе</t>
  </si>
  <si>
    <t>54-9р</t>
  </si>
  <si>
    <t>Компот из св яблок с лимоном</t>
  </si>
  <si>
    <t>54-13хн</t>
  </si>
  <si>
    <t>Щи со св капусты</t>
  </si>
  <si>
    <t>Котлета рыбная(треска)</t>
  </si>
  <si>
    <t>Котлета рубленная</t>
  </si>
  <si>
    <t>Котлета куринная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</si>
</sst>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4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43</v>
      </c>
      <c r="D1" s="59"/>
      <c r="E1" s="59"/>
      <c r="F1" s="12" t="s">
        <v>16</v>
      </c>
      <c r="G1" s="2" t="s">
        <v>17</v>
      </c>
      <c r="H1" s="60" t="s">
        <v>44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45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51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77</v>
      </c>
      <c r="F14" s="43">
        <v>60</v>
      </c>
      <c r="G14" s="43">
        <v>0.4</v>
      </c>
      <c r="H14" s="43">
        <v>0</v>
      </c>
      <c r="I14" s="43">
        <v>2.5</v>
      </c>
      <c r="J14" s="43">
        <v>11.5</v>
      </c>
      <c r="K14" s="44" t="s">
        <v>72</v>
      </c>
      <c r="L14" s="43">
        <v>18</v>
      </c>
    </row>
    <row r="15" spans="1:12" ht="15" x14ac:dyDescent="0.25">
      <c r="A15" s="23"/>
      <c r="B15" s="15"/>
      <c r="C15" s="11"/>
      <c r="D15" s="7" t="s">
        <v>27</v>
      </c>
      <c r="E15" s="42" t="s">
        <v>78</v>
      </c>
      <c r="F15" s="43">
        <v>200</v>
      </c>
      <c r="G15" s="43">
        <v>9.8000000000000007</v>
      </c>
      <c r="H15" s="43">
        <v>24.5</v>
      </c>
      <c r="I15" s="43">
        <v>66.3</v>
      </c>
      <c r="J15" s="43">
        <v>525.1</v>
      </c>
      <c r="K15" s="44" t="s">
        <v>73</v>
      </c>
      <c r="L15" s="43">
        <v>23</v>
      </c>
    </row>
    <row r="16" spans="1:12" ht="15" x14ac:dyDescent="0.25">
      <c r="A16" s="23"/>
      <c r="B16" s="15"/>
      <c r="C16" s="11"/>
      <c r="D16" s="7" t="s">
        <v>28</v>
      </c>
      <c r="E16" s="42" t="s">
        <v>79</v>
      </c>
      <c r="F16" s="43">
        <v>100</v>
      </c>
      <c r="G16" s="43">
        <v>8.4</v>
      </c>
      <c r="H16" s="43">
        <v>6</v>
      </c>
      <c r="I16" s="43">
        <v>4.7</v>
      </c>
      <c r="J16" s="43">
        <v>106.1</v>
      </c>
      <c r="K16" s="44" t="s">
        <v>40</v>
      </c>
      <c r="L16" s="43">
        <v>35.950000000000003</v>
      </c>
    </row>
    <row r="17" spans="1:12" ht="15" x14ac:dyDescent="0.25">
      <c r="A17" s="23"/>
      <c r="B17" s="15"/>
      <c r="C17" s="11"/>
      <c r="D17" s="7" t="s">
        <v>29</v>
      </c>
      <c r="E17" s="42" t="s">
        <v>80</v>
      </c>
      <c r="F17" s="43">
        <v>150</v>
      </c>
      <c r="G17" s="43">
        <v>3</v>
      </c>
      <c r="H17" s="43">
        <v>5.7</v>
      </c>
      <c r="I17" s="43">
        <v>23.7</v>
      </c>
      <c r="J17" s="43">
        <v>158.30000000000001</v>
      </c>
      <c r="K17" s="44" t="s">
        <v>39</v>
      </c>
      <c r="L17" s="43">
        <v>20</v>
      </c>
    </row>
    <row r="18" spans="1:12" ht="15" x14ac:dyDescent="0.25">
      <c r="A18" s="23"/>
      <c r="B18" s="15"/>
      <c r="C18" s="11"/>
      <c r="D18" s="7" t="s">
        <v>30</v>
      </c>
      <c r="E18" s="42" t="s">
        <v>81</v>
      </c>
      <c r="F18" s="43">
        <v>200</v>
      </c>
      <c r="G18" s="43">
        <v>0.3</v>
      </c>
      <c r="H18" s="43">
        <v>0</v>
      </c>
      <c r="I18" s="43">
        <v>10.5</v>
      </c>
      <c r="J18" s="43">
        <v>43.1</v>
      </c>
      <c r="K18" s="44" t="s">
        <v>74</v>
      </c>
      <c r="L18" s="43">
        <v>16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40</v>
      </c>
      <c r="L19" s="43">
        <v>4.8</v>
      </c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40</v>
      </c>
      <c r="L20" s="43">
        <v>3.43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>SUM(G14:G22)</f>
        <v>28.5</v>
      </c>
      <c r="H23" s="19">
        <f>SUM(H14:H22)</f>
        <v>37.1</v>
      </c>
      <c r="I23" s="19">
        <f>SUM(I14:I22)</f>
        <v>147.19999999999999</v>
      </c>
      <c r="J23" s="19">
        <f>SUM(J14:J22)</f>
        <v>1035.9000000000001</v>
      </c>
      <c r="K23" s="25"/>
      <c r="L23" s="19">
        <f>SUM(L14:L22)</f>
        <v>121.18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800</v>
      </c>
      <c r="G24" s="32">
        <f t="shared" ref="G24:J24" si="2">G13+G23</f>
        <v>28.5</v>
      </c>
      <c r="H24" s="32">
        <f t="shared" si="2"/>
        <v>37.1</v>
      </c>
      <c r="I24" s="32">
        <f t="shared" si="2"/>
        <v>147.19999999999999</v>
      </c>
      <c r="J24" s="32">
        <f t="shared" si="2"/>
        <v>1035.9000000000001</v>
      </c>
      <c r="K24" s="32"/>
      <c r="L24" s="32">
        <f t="shared" ref="L24" si="3">L13+L23</f>
        <v>121.18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54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46</v>
      </c>
      <c r="F33" s="43">
        <v>60</v>
      </c>
      <c r="G33" s="43">
        <v>0.6</v>
      </c>
      <c r="H33" s="43">
        <v>6.1</v>
      </c>
      <c r="I33" s="43">
        <v>4.3</v>
      </c>
      <c r="J33" s="43">
        <v>74.400000000000006</v>
      </c>
      <c r="K33" s="53" t="s">
        <v>47</v>
      </c>
      <c r="L33" s="43">
        <v>13</v>
      </c>
    </row>
    <row r="34" spans="1:12" ht="15" x14ac:dyDescent="0.25">
      <c r="A34" s="14"/>
      <c r="B34" s="15"/>
      <c r="C34" s="11"/>
      <c r="D34" s="7" t="s">
        <v>27</v>
      </c>
      <c r="E34" s="52" t="s">
        <v>82</v>
      </c>
      <c r="F34" s="43">
        <v>200</v>
      </c>
      <c r="G34" s="43">
        <v>8.6</v>
      </c>
      <c r="H34" s="43">
        <v>24.4</v>
      </c>
      <c r="I34" s="43">
        <v>51.9</v>
      </c>
      <c r="J34" s="43">
        <v>461.7</v>
      </c>
      <c r="K34" s="53" t="s">
        <v>48</v>
      </c>
      <c r="L34" s="43">
        <v>24</v>
      </c>
    </row>
    <row r="35" spans="1:12" ht="15" x14ac:dyDescent="0.25">
      <c r="A35" s="14"/>
      <c r="B35" s="15"/>
      <c r="C35" s="11"/>
      <c r="D35" s="7" t="s">
        <v>28</v>
      </c>
      <c r="E35" s="52" t="s">
        <v>50</v>
      </c>
      <c r="F35" s="43">
        <v>90</v>
      </c>
      <c r="G35" s="43">
        <v>7.1</v>
      </c>
      <c r="H35" s="43">
        <v>1.3</v>
      </c>
      <c r="I35" s="43">
        <v>3.7</v>
      </c>
      <c r="J35" s="43">
        <v>55.1</v>
      </c>
      <c r="K35" s="53" t="s">
        <v>40</v>
      </c>
      <c r="L35" s="43">
        <v>30</v>
      </c>
    </row>
    <row r="36" spans="1:12" ht="15" x14ac:dyDescent="0.25">
      <c r="A36" s="14"/>
      <c r="B36" s="15"/>
      <c r="C36" s="11"/>
      <c r="D36" s="7" t="s">
        <v>29</v>
      </c>
      <c r="E36" s="52" t="s">
        <v>83</v>
      </c>
      <c r="F36" s="43">
        <v>150</v>
      </c>
      <c r="G36" s="43">
        <v>3.6</v>
      </c>
      <c r="H36" s="43">
        <v>5.2</v>
      </c>
      <c r="I36" s="43">
        <v>38</v>
      </c>
      <c r="J36" s="43">
        <v>213.5</v>
      </c>
      <c r="K36" s="53" t="s">
        <v>49</v>
      </c>
      <c r="L36" s="43">
        <v>18</v>
      </c>
    </row>
    <row r="37" spans="1:12" ht="15" x14ac:dyDescent="0.25">
      <c r="A37" s="14"/>
      <c r="B37" s="15"/>
      <c r="C37" s="11"/>
      <c r="D37" s="7" t="s">
        <v>30</v>
      </c>
      <c r="E37" s="52" t="s">
        <v>51</v>
      </c>
      <c r="F37" s="43">
        <v>200</v>
      </c>
      <c r="G37" s="43">
        <v>0.67</v>
      </c>
      <c r="H37" s="43">
        <v>0.3</v>
      </c>
      <c r="I37" s="43">
        <v>9.1</v>
      </c>
      <c r="J37" s="43">
        <v>32</v>
      </c>
      <c r="K37" s="53" t="s">
        <v>52</v>
      </c>
      <c r="L37" s="43">
        <v>14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40</v>
      </c>
      <c r="L38" s="43">
        <v>4.8</v>
      </c>
    </row>
    <row r="39" spans="1:12" ht="15" x14ac:dyDescent="0.25">
      <c r="A39" s="14"/>
      <c r="B39" s="15"/>
      <c r="C39" s="11"/>
      <c r="D39" s="7" t="s">
        <v>32</v>
      </c>
      <c r="E39" s="42" t="s">
        <v>42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40</v>
      </c>
      <c r="L39" s="43">
        <v>3.45</v>
      </c>
    </row>
    <row r="40" spans="1:12" ht="15" x14ac:dyDescent="0.25">
      <c r="A40" s="14"/>
      <c r="B40" s="15"/>
      <c r="C40" s="11"/>
      <c r="D40" s="6"/>
      <c r="E40" s="52"/>
      <c r="F40" s="43"/>
      <c r="G40" s="43"/>
      <c r="H40" s="43"/>
      <c r="I40" s="43"/>
      <c r="J40" s="43"/>
      <c r="K40" s="53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8">SUM(G33:G41)</f>
        <v>27.17</v>
      </c>
      <c r="H42" s="19">
        <f t="shared" ref="H42" si="9">SUM(H33:H41)</f>
        <v>38.199999999999996</v>
      </c>
      <c r="I42" s="19">
        <f>SUM(I33:I41)</f>
        <v>146.5</v>
      </c>
      <c r="J42" s="19">
        <f t="shared" ref="J42:L42" si="10">SUM(J33:J41)</f>
        <v>1028.5</v>
      </c>
      <c r="K42" s="25"/>
      <c r="L42" s="19">
        <f t="shared" si="10"/>
        <v>107.25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790</v>
      </c>
      <c r="G43" s="32">
        <f t="shared" ref="G43" si="11">G32+G42</f>
        <v>27.17</v>
      </c>
      <c r="H43" s="32">
        <f t="shared" ref="H43" si="12">H32+H42</f>
        <v>38.199999999999996</v>
      </c>
      <c r="I43" s="32">
        <f t="shared" ref="I43" si="13">I32+I42</f>
        <v>146.5</v>
      </c>
      <c r="J43" s="32">
        <f t="shared" ref="J43:L43" si="14">J32+J42</f>
        <v>1028.5</v>
      </c>
      <c r="K43" s="32"/>
      <c r="L43" s="32">
        <f t="shared" si="14"/>
        <v>107.25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19">
        <f t="shared" si="18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84</v>
      </c>
      <c r="F52" s="43">
        <v>60</v>
      </c>
      <c r="G52" s="43">
        <v>0.5</v>
      </c>
      <c r="H52" s="43">
        <v>0.1</v>
      </c>
      <c r="I52" s="43">
        <v>1.5</v>
      </c>
      <c r="J52" s="43">
        <v>8.5</v>
      </c>
      <c r="K52" s="44" t="s">
        <v>53</v>
      </c>
      <c r="L52" s="43">
        <v>17.399999999999999</v>
      </c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12.6</v>
      </c>
      <c r="H53" s="43">
        <v>9.5</v>
      </c>
      <c r="I53" s="43">
        <v>105.1</v>
      </c>
      <c r="J53" s="43">
        <v>556.1</v>
      </c>
      <c r="K53" s="44" t="s">
        <v>55</v>
      </c>
      <c r="L53" s="43">
        <v>23</v>
      </c>
    </row>
    <row r="54" spans="1:12" ht="15" x14ac:dyDescent="0.25">
      <c r="A54" s="23"/>
      <c r="B54" s="15"/>
      <c r="C54" s="11"/>
      <c r="D54" s="7" t="s">
        <v>28</v>
      </c>
      <c r="E54" s="42" t="s">
        <v>109</v>
      </c>
      <c r="F54" s="43">
        <v>100</v>
      </c>
      <c r="G54" s="43">
        <v>14.4</v>
      </c>
      <c r="H54" s="43">
        <v>15.8</v>
      </c>
      <c r="I54" s="43">
        <v>14.6</v>
      </c>
      <c r="J54" s="43">
        <v>254</v>
      </c>
      <c r="K54" s="44" t="s">
        <v>40</v>
      </c>
      <c r="L54" s="43">
        <v>44.12</v>
      </c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4.4000000000000004</v>
      </c>
      <c r="H55" s="43">
        <v>5.9</v>
      </c>
      <c r="I55" s="43">
        <v>33.6</v>
      </c>
      <c r="J55" s="43">
        <v>205.3</v>
      </c>
      <c r="K55" s="44" t="s">
        <v>57</v>
      </c>
      <c r="L55" s="50">
        <v>16</v>
      </c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1.8</v>
      </c>
      <c r="H56" s="43">
        <v>0</v>
      </c>
      <c r="I56" s="43">
        <v>28.6</v>
      </c>
      <c r="J56" s="43">
        <v>121.4</v>
      </c>
      <c r="K56" s="44" t="s">
        <v>85</v>
      </c>
      <c r="L56" s="43">
        <v>14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40</v>
      </c>
      <c r="L57" s="43">
        <v>4.8</v>
      </c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40</v>
      </c>
      <c r="L58" s="43">
        <v>3.45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19">SUM(G52:G60)</f>
        <v>40.299999999999997</v>
      </c>
      <c r="H61" s="19">
        <f t="shared" ref="H61" si="20">SUM(H52:H60)</f>
        <v>32.199999999999996</v>
      </c>
      <c r="I61" s="19">
        <f t="shared" ref="I61" si="21">SUM(I52:I60)</f>
        <v>222.89999999999998</v>
      </c>
      <c r="J61" s="19">
        <f t="shared" ref="J61:L61" si="22">SUM(J52:J60)</f>
        <v>1337.1000000000001</v>
      </c>
      <c r="K61" s="25"/>
      <c r="L61" s="19">
        <f t="shared" si="22"/>
        <v>122.77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800</v>
      </c>
      <c r="G62" s="32">
        <f t="shared" ref="G62" si="23">G51+G61</f>
        <v>40.299999999999997</v>
      </c>
      <c r="H62" s="32">
        <f t="shared" ref="H62" si="24">H51+H61</f>
        <v>32.199999999999996</v>
      </c>
      <c r="I62" s="32">
        <f t="shared" ref="I62" si="25">I51+I61</f>
        <v>222.89999999999998</v>
      </c>
      <c r="J62" s="32">
        <f t="shared" ref="J62:L62" si="26">J51+J61</f>
        <v>1337.1000000000001</v>
      </c>
      <c r="K62" s="32"/>
      <c r="L62" s="32">
        <f t="shared" si="26"/>
        <v>122.77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86</v>
      </c>
      <c r="F71" s="43">
        <v>60</v>
      </c>
      <c r="G71" s="43">
        <v>0.8</v>
      </c>
      <c r="H71" s="43">
        <v>2.7</v>
      </c>
      <c r="I71" s="43">
        <v>4.5999999999999996</v>
      </c>
      <c r="J71" s="43">
        <v>45.7</v>
      </c>
      <c r="K71" s="44" t="s">
        <v>87</v>
      </c>
      <c r="L71" s="43">
        <v>3</v>
      </c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35.5</v>
      </c>
      <c r="H72" s="43">
        <v>21.6</v>
      </c>
      <c r="I72" s="43">
        <v>92.3</v>
      </c>
      <c r="J72" s="43">
        <v>705.5</v>
      </c>
      <c r="K72" s="44" t="s">
        <v>62</v>
      </c>
      <c r="L72" s="43">
        <v>23</v>
      </c>
    </row>
    <row r="73" spans="1:12" ht="15" x14ac:dyDescent="0.25">
      <c r="A73" s="23"/>
      <c r="B73" s="15"/>
      <c r="C73" s="11"/>
      <c r="D73" s="7" t="s">
        <v>28</v>
      </c>
      <c r="E73" s="42" t="s">
        <v>88</v>
      </c>
      <c r="F73" s="43">
        <v>100</v>
      </c>
      <c r="G73" s="43">
        <v>25.2</v>
      </c>
      <c r="H73" s="43">
        <v>7.4</v>
      </c>
      <c r="I73" s="43">
        <v>0</v>
      </c>
      <c r="J73" s="43">
        <v>170</v>
      </c>
      <c r="K73" s="44" t="s">
        <v>40</v>
      </c>
      <c r="L73" s="43">
        <v>32</v>
      </c>
    </row>
    <row r="74" spans="1:12" ht="15" x14ac:dyDescent="0.25">
      <c r="A74" s="23"/>
      <c r="B74" s="15"/>
      <c r="C74" s="11"/>
      <c r="D74" s="7" t="s">
        <v>29</v>
      </c>
      <c r="E74" s="42" t="s">
        <v>89</v>
      </c>
      <c r="F74" s="43">
        <v>150</v>
      </c>
      <c r="G74" s="43">
        <v>8.1999999999999993</v>
      </c>
      <c r="H74" s="43">
        <v>6.5</v>
      </c>
      <c r="I74" s="43">
        <v>42.8</v>
      </c>
      <c r="J74" s="43">
        <v>262.39999999999998</v>
      </c>
      <c r="K74" s="44" t="s">
        <v>63</v>
      </c>
      <c r="L74" s="43">
        <v>14</v>
      </c>
    </row>
    <row r="75" spans="1:12" ht="15" x14ac:dyDescent="0.25">
      <c r="A75" s="23"/>
      <c r="B75" s="15"/>
      <c r="C75" s="11"/>
      <c r="D75" s="7" t="s">
        <v>30</v>
      </c>
      <c r="E75" s="42" t="s">
        <v>90</v>
      </c>
      <c r="F75" s="43">
        <v>200</v>
      </c>
      <c r="G75" s="43">
        <v>0.6</v>
      </c>
      <c r="H75" s="43">
        <v>0</v>
      </c>
      <c r="I75" s="43">
        <v>22.7</v>
      </c>
      <c r="J75" s="43">
        <v>93.2</v>
      </c>
      <c r="K75" s="44" t="s">
        <v>67</v>
      </c>
      <c r="L75" s="43">
        <v>8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40</v>
      </c>
      <c r="L76" s="43">
        <v>4.8</v>
      </c>
    </row>
    <row r="77" spans="1:12" ht="15" x14ac:dyDescent="0.25">
      <c r="A77" s="23"/>
      <c r="B77" s="15"/>
      <c r="C77" s="11"/>
      <c r="D77" s="7" t="s">
        <v>32</v>
      </c>
      <c r="E77" s="42" t="s">
        <v>42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40</v>
      </c>
      <c r="L77" s="43">
        <v>3.45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1">SUM(G71:G79)</f>
        <v>76.899999999999991</v>
      </c>
      <c r="H80" s="19">
        <f t="shared" ref="H80" si="32">SUM(H71:H79)</f>
        <v>39.1</v>
      </c>
      <c r="I80" s="19">
        <f t="shared" ref="I80" si="33">SUM(I71:I79)</f>
        <v>201.89999999999998</v>
      </c>
      <c r="J80" s="19">
        <f t="shared" ref="J80:L80" si="34">SUM(J71:J79)</f>
        <v>1468.6</v>
      </c>
      <c r="K80" s="25"/>
      <c r="L80" s="19">
        <f t="shared" si="34"/>
        <v>88.25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800</v>
      </c>
      <c r="G81" s="32">
        <f t="shared" ref="G81" si="35">G70+G80</f>
        <v>76.899999999999991</v>
      </c>
      <c r="H81" s="32">
        <f t="shared" ref="H81" si="36">H70+H80</f>
        <v>39.1</v>
      </c>
      <c r="I81" s="32">
        <f t="shared" ref="I81" si="37">I70+I80</f>
        <v>201.89999999999998</v>
      </c>
      <c r="J81" s="32">
        <f t="shared" ref="J81:L81" si="38">J70+J80</f>
        <v>1468.6</v>
      </c>
      <c r="K81" s="32"/>
      <c r="L81" s="32">
        <f t="shared" si="38"/>
        <v>88.25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91</v>
      </c>
      <c r="F90" s="43">
        <v>60</v>
      </c>
      <c r="G90" s="43">
        <v>1</v>
      </c>
      <c r="H90" s="43">
        <v>6</v>
      </c>
      <c r="I90" s="43">
        <v>6.1</v>
      </c>
      <c r="J90" s="43">
        <v>82.5</v>
      </c>
      <c r="K90" s="44" t="s">
        <v>60</v>
      </c>
      <c r="L90" s="43">
        <v>6</v>
      </c>
    </row>
    <row r="91" spans="1:12" ht="15" x14ac:dyDescent="0.25">
      <c r="A91" s="23"/>
      <c r="B91" s="15"/>
      <c r="C91" s="11"/>
      <c r="D91" s="7" t="s">
        <v>27</v>
      </c>
      <c r="E91" s="42" t="s">
        <v>92</v>
      </c>
      <c r="F91" s="43">
        <v>200</v>
      </c>
      <c r="G91" s="43">
        <v>9.8000000000000007</v>
      </c>
      <c r="H91" s="43">
        <v>24.7</v>
      </c>
      <c r="I91" s="43">
        <v>58.3</v>
      </c>
      <c r="J91" s="43">
        <v>494.4</v>
      </c>
      <c r="K91" s="44" t="s">
        <v>70</v>
      </c>
      <c r="L91" s="43">
        <v>22</v>
      </c>
    </row>
    <row r="92" spans="1:12" ht="15" x14ac:dyDescent="0.25">
      <c r="A92" s="23"/>
      <c r="B92" s="15"/>
      <c r="C92" s="11"/>
      <c r="D92" s="7" t="s">
        <v>28</v>
      </c>
      <c r="E92" s="42" t="s">
        <v>93</v>
      </c>
      <c r="F92" s="43">
        <v>90</v>
      </c>
      <c r="G92" s="43">
        <v>11</v>
      </c>
      <c r="H92" s="43">
        <v>12</v>
      </c>
      <c r="I92" s="43">
        <v>6.5</v>
      </c>
      <c r="J92" s="43">
        <v>180</v>
      </c>
      <c r="K92" s="44" t="s">
        <v>40</v>
      </c>
      <c r="L92" s="43">
        <v>24</v>
      </c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5</v>
      </c>
      <c r="H93" s="43">
        <v>5.3</v>
      </c>
      <c r="I93" s="43">
        <v>35</v>
      </c>
      <c r="J93" s="43">
        <v>208</v>
      </c>
      <c r="K93" s="44" t="s">
        <v>66</v>
      </c>
      <c r="L93" s="43">
        <v>17</v>
      </c>
    </row>
    <row r="94" spans="1:12" ht="15" x14ac:dyDescent="0.25">
      <c r="A94" s="23"/>
      <c r="B94" s="15"/>
      <c r="C94" s="11"/>
      <c r="D94" s="7" t="s">
        <v>30</v>
      </c>
      <c r="E94" s="42" t="s">
        <v>94</v>
      </c>
      <c r="F94" s="43">
        <v>200</v>
      </c>
      <c r="G94" s="43">
        <v>0.5</v>
      </c>
      <c r="H94" s="43">
        <v>0</v>
      </c>
      <c r="I94" s="43">
        <v>11.1</v>
      </c>
      <c r="J94" s="43">
        <v>46.1</v>
      </c>
      <c r="K94" s="44" t="s">
        <v>59</v>
      </c>
      <c r="L94" s="43">
        <v>16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40</v>
      </c>
      <c r="L95" s="43">
        <v>4.8</v>
      </c>
    </row>
    <row r="96" spans="1:12" ht="15" x14ac:dyDescent="0.25">
      <c r="A96" s="23"/>
      <c r="B96" s="15"/>
      <c r="C96" s="11"/>
      <c r="D96" s="7" t="s">
        <v>32</v>
      </c>
      <c r="E96" s="42" t="s">
        <v>42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40</v>
      </c>
      <c r="L96" s="43">
        <v>3.45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3">SUM(G90:G98)</f>
        <v>33.9</v>
      </c>
      <c r="H99" s="19">
        <f t="shared" ref="H99" si="44">SUM(H90:H98)</f>
        <v>48.9</v>
      </c>
      <c r="I99" s="19">
        <f t="shared" ref="I99" si="45">SUM(I90:I98)</f>
        <v>156.5</v>
      </c>
      <c r="J99" s="19">
        <f t="shared" ref="J99:L99" si="46">SUM(J90:J98)</f>
        <v>1202.8</v>
      </c>
      <c r="K99" s="25"/>
      <c r="L99" s="19">
        <f t="shared" si="46"/>
        <v>93.25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790</v>
      </c>
      <c r="G100" s="32">
        <f t="shared" ref="G100" si="47">G89+G99</f>
        <v>33.9</v>
      </c>
      <c r="H100" s="32">
        <f t="shared" ref="H100" si="48">H89+H99</f>
        <v>48.9</v>
      </c>
      <c r="I100" s="32">
        <f t="shared" ref="I100" si="49">I89+I99</f>
        <v>156.5</v>
      </c>
      <c r="J100" s="32">
        <f t="shared" ref="J100:L100" si="50">J89+J99</f>
        <v>1202.8</v>
      </c>
      <c r="K100" s="32"/>
      <c r="L100" s="32">
        <f t="shared" si="50"/>
        <v>93.25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95</v>
      </c>
      <c r="F109" s="43">
        <v>60</v>
      </c>
      <c r="G109" s="43">
        <v>1.3</v>
      </c>
      <c r="H109" s="43">
        <v>4.3</v>
      </c>
      <c r="I109" s="43">
        <v>6.3</v>
      </c>
      <c r="J109" s="43">
        <v>68.5</v>
      </c>
      <c r="K109" s="44" t="s">
        <v>96</v>
      </c>
      <c r="L109" s="43">
        <v>3</v>
      </c>
    </row>
    <row r="110" spans="1:12" ht="15" x14ac:dyDescent="0.25">
      <c r="A110" s="23"/>
      <c r="B110" s="15"/>
      <c r="C110" s="11"/>
      <c r="D110" s="7" t="s">
        <v>27</v>
      </c>
      <c r="E110" s="42" t="s">
        <v>101</v>
      </c>
      <c r="F110" s="43">
        <v>200</v>
      </c>
      <c r="G110" s="43">
        <v>39.6</v>
      </c>
      <c r="H110" s="43">
        <v>19.5</v>
      </c>
      <c r="I110" s="43">
        <v>71.8</v>
      </c>
      <c r="J110" s="43">
        <v>620.6</v>
      </c>
      <c r="K110" s="44" t="s">
        <v>76</v>
      </c>
      <c r="L110" s="43">
        <v>24</v>
      </c>
    </row>
    <row r="111" spans="1:12" ht="15" x14ac:dyDescent="0.25">
      <c r="A111" s="23"/>
      <c r="B111" s="15"/>
      <c r="C111" s="11"/>
      <c r="D111" s="7" t="s">
        <v>28</v>
      </c>
      <c r="E111" s="42" t="s">
        <v>98</v>
      </c>
      <c r="F111" s="43">
        <v>200</v>
      </c>
      <c r="G111" s="43">
        <v>27.2</v>
      </c>
      <c r="H111" s="43">
        <v>7.9</v>
      </c>
      <c r="I111" s="43">
        <v>34.700000000000003</v>
      </c>
      <c r="J111" s="43">
        <v>319</v>
      </c>
      <c r="K111" s="44" t="s">
        <v>71</v>
      </c>
      <c r="L111" s="43">
        <v>46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0.2</v>
      </c>
      <c r="H113" s="43">
        <v>0.1</v>
      </c>
      <c r="I113" s="43">
        <v>12.5</v>
      </c>
      <c r="J113" s="43">
        <v>51.6</v>
      </c>
      <c r="K113" s="44" t="s">
        <v>69</v>
      </c>
      <c r="L113" s="43">
        <v>16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40</v>
      </c>
      <c r="L114" s="43">
        <v>4.8</v>
      </c>
    </row>
    <row r="115" spans="1:12" ht="15" x14ac:dyDescent="0.25">
      <c r="A115" s="23"/>
      <c r="B115" s="15"/>
      <c r="C115" s="11"/>
      <c r="D115" s="7" t="s">
        <v>32</v>
      </c>
      <c r="E115" s="42" t="s">
        <v>42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40</v>
      </c>
      <c r="L115" s="43">
        <v>3.45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3">SUM(G109:G117)</f>
        <v>74.899999999999991</v>
      </c>
      <c r="H118" s="19">
        <f t="shared" si="53"/>
        <v>32.700000000000003</v>
      </c>
      <c r="I118" s="19">
        <f t="shared" si="53"/>
        <v>164.8</v>
      </c>
      <c r="J118" s="19">
        <f t="shared" si="53"/>
        <v>1251.5</v>
      </c>
      <c r="K118" s="25"/>
      <c r="L118" s="19">
        <f t="shared" ref="L118" si="54">SUM(L109:L117)</f>
        <v>97.25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750</v>
      </c>
      <c r="G119" s="32">
        <f t="shared" ref="G119" si="55">G108+G118</f>
        <v>74.899999999999991</v>
      </c>
      <c r="H119" s="32">
        <f t="shared" ref="H119" si="56">H108+H118</f>
        <v>32.700000000000003</v>
      </c>
      <c r="I119" s="32">
        <f t="shared" ref="I119" si="57">I108+I118</f>
        <v>164.8</v>
      </c>
      <c r="J119" s="32">
        <f t="shared" ref="J119:L119" si="58">J108+J118</f>
        <v>1251.5</v>
      </c>
      <c r="K119" s="32"/>
      <c r="L119" s="32">
        <f t="shared" si="58"/>
        <v>97.25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99</v>
      </c>
      <c r="F128" s="43">
        <v>60</v>
      </c>
      <c r="G128" s="43">
        <v>1</v>
      </c>
      <c r="H128" s="43">
        <v>7.1</v>
      </c>
      <c r="I128" s="43">
        <v>6</v>
      </c>
      <c r="J128" s="43">
        <v>91.8</v>
      </c>
      <c r="K128" s="44" t="s">
        <v>100</v>
      </c>
      <c r="L128" s="43">
        <v>10</v>
      </c>
    </row>
    <row r="129" spans="1:12" ht="15" x14ac:dyDescent="0.25">
      <c r="A129" s="14"/>
      <c r="B129" s="15"/>
      <c r="C129" s="11"/>
      <c r="D129" s="7" t="s">
        <v>27</v>
      </c>
      <c r="E129" s="42" t="s">
        <v>97</v>
      </c>
      <c r="F129" s="43">
        <v>200</v>
      </c>
      <c r="G129" s="43">
        <v>34.9</v>
      </c>
      <c r="H129" s="43">
        <v>22.1</v>
      </c>
      <c r="I129" s="43">
        <v>84.1</v>
      </c>
      <c r="J129" s="43">
        <v>674.8</v>
      </c>
      <c r="K129" s="44" t="s">
        <v>75</v>
      </c>
      <c r="L129" s="43">
        <v>24</v>
      </c>
    </row>
    <row r="130" spans="1:12" ht="15" x14ac:dyDescent="0.25">
      <c r="A130" s="14"/>
      <c r="B130" s="15"/>
      <c r="C130" s="11"/>
      <c r="D130" s="7" t="s">
        <v>28</v>
      </c>
      <c r="E130" s="42" t="s">
        <v>102</v>
      </c>
      <c r="F130" s="43">
        <v>100</v>
      </c>
      <c r="G130" s="43">
        <v>15.3</v>
      </c>
      <c r="H130" s="43">
        <v>19.899999999999999</v>
      </c>
      <c r="I130" s="43">
        <v>4.4000000000000004</v>
      </c>
      <c r="J130" s="43">
        <v>257.89999999999998</v>
      </c>
      <c r="K130" s="44" t="s">
        <v>103</v>
      </c>
      <c r="L130" s="43">
        <v>32</v>
      </c>
    </row>
    <row r="131" spans="1:12" ht="15" x14ac:dyDescent="0.25">
      <c r="A131" s="14"/>
      <c r="B131" s="15"/>
      <c r="C131" s="11"/>
      <c r="D131" s="7" t="s">
        <v>29</v>
      </c>
      <c r="E131" s="42" t="s">
        <v>80</v>
      </c>
      <c r="F131" s="43">
        <v>150</v>
      </c>
      <c r="G131" s="43">
        <v>3</v>
      </c>
      <c r="H131" s="43">
        <v>5.7</v>
      </c>
      <c r="I131" s="43">
        <v>23.7</v>
      </c>
      <c r="J131" s="43">
        <v>158.30000000000001</v>
      </c>
      <c r="K131" s="44" t="s">
        <v>39</v>
      </c>
      <c r="L131" s="43">
        <v>20</v>
      </c>
    </row>
    <row r="132" spans="1:12" ht="15" x14ac:dyDescent="0.25">
      <c r="A132" s="14"/>
      <c r="B132" s="15"/>
      <c r="C132" s="11"/>
      <c r="D132" s="7" t="s">
        <v>30</v>
      </c>
      <c r="E132" s="42" t="s">
        <v>104</v>
      </c>
      <c r="F132" s="43">
        <v>200</v>
      </c>
      <c r="G132" s="43">
        <v>0.2</v>
      </c>
      <c r="H132" s="43">
        <v>0.2</v>
      </c>
      <c r="I132" s="43">
        <v>5.5</v>
      </c>
      <c r="J132" s="43">
        <v>24</v>
      </c>
      <c r="K132" s="44" t="s">
        <v>105</v>
      </c>
      <c r="L132" s="43">
        <v>18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40</v>
      </c>
      <c r="L133" s="43">
        <v>4.8</v>
      </c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40</v>
      </c>
      <c r="L134" s="43">
        <v>3.45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1">SUM(G128:G136)</f>
        <v>61.000000000000007</v>
      </c>
      <c r="H137" s="19">
        <f t="shared" si="61"/>
        <v>55.900000000000006</v>
      </c>
      <c r="I137" s="19">
        <f t="shared" si="61"/>
        <v>163.19999999999999</v>
      </c>
      <c r="J137" s="19">
        <f t="shared" si="61"/>
        <v>1398.6</v>
      </c>
      <c r="K137" s="25"/>
      <c r="L137" s="19">
        <f t="shared" ref="L137" si="62">SUM(L128:L136)</f>
        <v>112.25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800</v>
      </c>
      <c r="G138" s="32">
        <f t="shared" ref="G138" si="63">G127+G137</f>
        <v>61.000000000000007</v>
      </c>
      <c r="H138" s="32">
        <f t="shared" ref="H138" si="64">H127+H137</f>
        <v>55.900000000000006</v>
      </c>
      <c r="I138" s="32">
        <f t="shared" ref="I138" si="65">I127+I137</f>
        <v>163.19999999999999</v>
      </c>
      <c r="J138" s="32">
        <f t="shared" ref="J138:L138" si="66">J127+J137</f>
        <v>1398.6</v>
      </c>
      <c r="K138" s="32"/>
      <c r="L138" s="32">
        <f t="shared" si="66"/>
        <v>112.25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7">SUM(G139:G145)</f>
        <v>0</v>
      </c>
      <c r="H146" s="19">
        <f t="shared" si="67"/>
        <v>0</v>
      </c>
      <c r="I146" s="19">
        <f t="shared" si="67"/>
        <v>0</v>
      </c>
      <c r="J146" s="19">
        <f t="shared" si="67"/>
        <v>0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0.4</v>
      </c>
      <c r="H147" s="43">
        <v>0</v>
      </c>
      <c r="I147" s="43">
        <v>2.5</v>
      </c>
      <c r="J147" s="43">
        <v>11.5</v>
      </c>
      <c r="K147" s="44" t="s">
        <v>72</v>
      </c>
      <c r="L147" s="43">
        <v>18</v>
      </c>
    </row>
    <row r="148" spans="1:12" ht="15" x14ac:dyDescent="0.25">
      <c r="A148" s="23"/>
      <c r="B148" s="15"/>
      <c r="C148" s="11"/>
      <c r="D148" s="7" t="s">
        <v>27</v>
      </c>
      <c r="E148" s="42" t="s">
        <v>106</v>
      </c>
      <c r="F148" s="43">
        <v>200</v>
      </c>
      <c r="G148" s="43">
        <v>8.3000000000000007</v>
      </c>
      <c r="H148" s="43">
        <v>24.3</v>
      </c>
      <c r="I148" s="43">
        <v>29</v>
      </c>
      <c r="J148" s="43">
        <v>367.8</v>
      </c>
      <c r="K148" s="44" t="s">
        <v>64</v>
      </c>
      <c r="L148" s="43">
        <v>22</v>
      </c>
    </row>
    <row r="149" spans="1:12" ht="15" x14ac:dyDescent="0.25">
      <c r="A149" s="23"/>
      <c r="B149" s="15"/>
      <c r="C149" s="11"/>
      <c r="D149" s="7" t="s">
        <v>28</v>
      </c>
      <c r="E149" s="42" t="s">
        <v>107</v>
      </c>
      <c r="F149" s="43">
        <v>90</v>
      </c>
      <c r="G149" s="43">
        <v>7.1</v>
      </c>
      <c r="H149" s="43">
        <v>1.3</v>
      </c>
      <c r="I149" s="43">
        <v>3.7</v>
      </c>
      <c r="J149" s="43">
        <v>55.1</v>
      </c>
      <c r="K149" s="44" t="s">
        <v>40</v>
      </c>
      <c r="L149" s="43">
        <v>30</v>
      </c>
    </row>
    <row r="150" spans="1:12" ht="15" x14ac:dyDescent="0.25">
      <c r="A150" s="23"/>
      <c r="B150" s="15"/>
      <c r="C150" s="11"/>
      <c r="D150" s="7" t="s">
        <v>29</v>
      </c>
      <c r="E150" s="42" t="s">
        <v>83</v>
      </c>
      <c r="F150" s="43">
        <v>150</v>
      </c>
      <c r="G150" s="43">
        <v>3.6</v>
      </c>
      <c r="H150" s="43">
        <v>5.2</v>
      </c>
      <c r="I150" s="43">
        <v>38</v>
      </c>
      <c r="J150" s="43">
        <v>213.5</v>
      </c>
      <c r="K150" s="44" t="s">
        <v>49</v>
      </c>
      <c r="L150" s="43">
        <v>18</v>
      </c>
    </row>
    <row r="151" spans="1:12" ht="15" x14ac:dyDescent="0.25">
      <c r="A151" s="23"/>
      <c r="B151" s="15"/>
      <c r="C151" s="11"/>
      <c r="D151" s="7" t="s">
        <v>30</v>
      </c>
      <c r="E151" s="42" t="s">
        <v>90</v>
      </c>
      <c r="F151" s="43">
        <v>200</v>
      </c>
      <c r="G151" s="43">
        <v>0.6</v>
      </c>
      <c r="H151" s="43">
        <v>0</v>
      </c>
      <c r="I151" s="43">
        <v>22.7</v>
      </c>
      <c r="J151" s="43">
        <v>93.2</v>
      </c>
      <c r="K151" s="44" t="s">
        <v>67</v>
      </c>
      <c r="L151" s="43">
        <v>8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 t="s">
        <v>40</v>
      </c>
      <c r="L152" s="43">
        <v>4.8</v>
      </c>
    </row>
    <row r="153" spans="1:12" ht="15" x14ac:dyDescent="0.25">
      <c r="A153" s="23"/>
      <c r="B153" s="15"/>
      <c r="C153" s="11"/>
      <c r="D153" s="7" t="s">
        <v>32</v>
      </c>
      <c r="E153" s="42" t="s">
        <v>42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40</v>
      </c>
      <c r="L153" s="43">
        <v>3.45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69">SUM(G147:G155)</f>
        <v>26.6</v>
      </c>
      <c r="H156" s="19">
        <f t="shared" si="69"/>
        <v>31.7</v>
      </c>
      <c r="I156" s="19">
        <f t="shared" si="69"/>
        <v>135.4</v>
      </c>
      <c r="J156" s="19">
        <f t="shared" si="69"/>
        <v>932.9000000000002</v>
      </c>
      <c r="K156" s="25"/>
      <c r="L156" s="19">
        <f t="shared" ref="L156" si="70">SUM(L147:L155)</f>
        <v>104.25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790</v>
      </c>
      <c r="G157" s="32">
        <f t="shared" ref="G157" si="71">G146+G156</f>
        <v>26.6</v>
      </c>
      <c r="H157" s="32">
        <f t="shared" ref="H157" si="72">H146+H156</f>
        <v>31.7</v>
      </c>
      <c r="I157" s="32">
        <f t="shared" ref="I157" si="73">I146+I156</f>
        <v>135.4</v>
      </c>
      <c r="J157" s="32">
        <f t="shared" ref="J157:L157" si="74">J146+J156</f>
        <v>932.9000000000002</v>
      </c>
      <c r="K157" s="32"/>
      <c r="L157" s="32">
        <f t="shared" si="74"/>
        <v>104.25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5">SUM(G158:G164)</f>
        <v>0</v>
      </c>
      <c r="H165" s="19">
        <f t="shared" si="75"/>
        <v>0</v>
      </c>
      <c r="I165" s="19">
        <f t="shared" si="75"/>
        <v>0</v>
      </c>
      <c r="J165" s="19">
        <f t="shared" si="75"/>
        <v>0</v>
      </c>
      <c r="K165" s="25"/>
      <c r="L165" s="19">
        <f t="shared" ref="L165" si="7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60</v>
      </c>
      <c r="G166" s="43">
        <v>0.6</v>
      </c>
      <c r="H166" s="43">
        <v>6.1</v>
      </c>
      <c r="I166" s="43">
        <v>4.3</v>
      </c>
      <c r="J166" s="43">
        <v>74.400000000000006</v>
      </c>
      <c r="K166" s="44" t="s">
        <v>47</v>
      </c>
      <c r="L166" s="43">
        <v>13</v>
      </c>
    </row>
    <row r="167" spans="1:12" ht="15" x14ac:dyDescent="0.25">
      <c r="A167" s="23"/>
      <c r="B167" s="15"/>
      <c r="C167" s="11"/>
      <c r="D167" s="7" t="s">
        <v>27</v>
      </c>
      <c r="E167" s="42" t="s">
        <v>78</v>
      </c>
      <c r="F167" s="43">
        <v>200</v>
      </c>
      <c r="G167" s="43">
        <v>9.8000000000000007</v>
      </c>
      <c r="H167" s="43">
        <v>24.5</v>
      </c>
      <c r="I167" s="43">
        <v>66.3</v>
      </c>
      <c r="J167" s="43">
        <v>525.1</v>
      </c>
      <c r="K167" s="44" t="s">
        <v>73</v>
      </c>
      <c r="L167" s="43">
        <v>24</v>
      </c>
    </row>
    <row r="168" spans="1:12" ht="15" x14ac:dyDescent="0.25">
      <c r="A168" s="23"/>
      <c r="B168" s="15"/>
      <c r="C168" s="11"/>
      <c r="D168" s="7" t="s">
        <v>28</v>
      </c>
      <c r="E168" s="42" t="s">
        <v>108</v>
      </c>
      <c r="F168" s="43">
        <v>90</v>
      </c>
      <c r="G168" s="43">
        <v>14.4</v>
      </c>
      <c r="H168" s="43">
        <v>15.8</v>
      </c>
      <c r="I168" s="43">
        <v>14.6</v>
      </c>
      <c r="J168" s="43">
        <v>254</v>
      </c>
      <c r="K168" s="44" t="s">
        <v>40</v>
      </c>
      <c r="L168" s="43">
        <v>31</v>
      </c>
    </row>
    <row r="169" spans="1:12" ht="15" x14ac:dyDescent="0.25">
      <c r="A169" s="23"/>
      <c r="B169" s="15"/>
      <c r="C169" s="11"/>
      <c r="D169" s="7" t="s">
        <v>29</v>
      </c>
      <c r="E169" s="42" t="s">
        <v>56</v>
      </c>
      <c r="F169" s="43">
        <v>150</v>
      </c>
      <c r="G169" s="43">
        <v>4.4000000000000004</v>
      </c>
      <c r="H169" s="43">
        <v>5.3</v>
      </c>
      <c r="I169" s="43">
        <v>30.5</v>
      </c>
      <c r="J169" s="43">
        <v>187.1</v>
      </c>
      <c r="K169" s="44" t="s">
        <v>57</v>
      </c>
      <c r="L169" s="43">
        <v>14</v>
      </c>
    </row>
    <row r="170" spans="1:12" ht="1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1.8</v>
      </c>
      <c r="H170" s="43">
        <v>0</v>
      </c>
      <c r="I170" s="43">
        <v>28.6</v>
      </c>
      <c r="J170" s="43">
        <v>121.4</v>
      </c>
      <c r="K170" s="44" t="s">
        <v>85</v>
      </c>
      <c r="L170" s="43">
        <v>14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 t="s">
        <v>40</v>
      </c>
      <c r="L171" s="43">
        <v>4.8</v>
      </c>
    </row>
    <row r="172" spans="1:12" ht="15" x14ac:dyDescent="0.25">
      <c r="A172" s="23"/>
      <c r="B172" s="15"/>
      <c r="C172" s="11"/>
      <c r="D172" s="7" t="s">
        <v>32</v>
      </c>
      <c r="E172" s="42" t="s">
        <v>42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40</v>
      </c>
      <c r="L172" s="43">
        <v>3.45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77">SUM(G166:G174)</f>
        <v>37.6</v>
      </c>
      <c r="H175" s="19">
        <f t="shared" si="77"/>
        <v>52.6</v>
      </c>
      <c r="I175" s="19">
        <f t="shared" si="77"/>
        <v>183.79999999999998</v>
      </c>
      <c r="J175" s="19">
        <f t="shared" si="77"/>
        <v>1353.8</v>
      </c>
      <c r="K175" s="25"/>
      <c r="L175" s="19">
        <f t="shared" ref="L175" si="78">SUM(L166:L174)</f>
        <v>104.25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790</v>
      </c>
      <c r="G176" s="32">
        <f t="shared" ref="G176" si="79">G165+G175</f>
        <v>37.6</v>
      </c>
      <c r="H176" s="32">
        <f t="shared" ref="H176" si="80">H165+H175</f>
        <v>52.6</v>
      </c>
      <c r="I176" s="32">
        <f t="shared" ref="I176" si="81">I165+I175</f>
        <v>183.79999999999998</v>
      </c>
      <c r="J176" s="32">
        <f t="shared" ref="J176:L176" si="82">J165+J175</f>
        <v>1353.8</v>
      </c>
      <c r="K176" s="32"/>
      <c r="L176" s="32">
        <f t="shared" si="82"/>
        <v>104.25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3">SUM(G177:G183)</f>
        <v>0</v>
      </c>
      <c r="H184" s="19">
        <f t="shared" si="83"/>
        <v>0</v>
      </c>
      <c r="I184" s="19">
        <f t="shared" si="83"/>
        <v>0</v>
      </c>
      <c r="J184" s="19">
        <f t="shared" si="83"/>
        <v>0</v>
      </c>
      <c r="K184" s="25"/>
      <c r="L184" s="19">
        <f t="shared" ref="L184" si="84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84</v>
      </c>
      <c r="F185" s="54">
        <v>60</v>
      </c>
      <c r="G185" s="54">
        <v>0.5</v>
      </c>
      <c r="H185" s="54">
        <v>0.1</v>
      </c>
      <c r="I185" s="54">
        <v>1.5</v>
      </c>
      <c r="J185" s="54">
        <v>8.5</v>
      </c>
      <c r="K185" s="54" t="s">
        <v>53</v>
      </c>
      <c r="L185" s="54">
        <v>17.399999999999999</v>
      </c>
    </row>
    <row r="186" spans="1:12" ht="15" x14ac:dyDescent="0.25">
      <c r="A186" s="23"/>
      <c r="B186" s="15"/>
      <c r="C186" s="11"/>
      <c r="D186" s="7" t="s">
        <v>27</v>
      </c>
      <c r="E186" s="54" t="s">
        <v>82</v>
      </c>
      <c r="F186" s="54">
        <v>200</v>
      </c>
      <c r="G186" s="54">
        <v>8.6</v>
      </c>
      <c r="H186" s="54">
        <v>24.4</v>
      </c>
      <c r="I186" s="54">
        <v>51.9</v>
      </c>
      <c r="J186" s="54">
        <v>461.7</v>
      </c>
      <c r="K186" s="54" t="s">
        <v>48</v>
      </c>
      <c r="L186" s="54">
        <v>24</v>
      </c>
    </row>
    <row r="187" spans="1:12" ht="15" x14ac:dyDescent="0.25">
      <c r="A187" s="23"/>
      <c r="B187" s="15"/>
      <c r="C187" s="11"/>
      <c r="D187" s="7" t="s">
        <v>28</v>
      </c>
      <c r="E187" s="54" t="s">
        <v>109</v>
      </c>
      <c r="F187" s="54">
        <v>100</v>
      </c>
      <c r="G187" s="54">
        <v>14.4</v>
      </c>
      <c r="H187" s="54">
        <v>15.8</v>
      </c>
      <c r="I187" s="54">
        <v>14.6</v>
      </c>
      <c r="J187" s="54">
        <v>254</v>
      </c>
      <c r="K187" s="54" t="s">
        <v>40</v>
      </c>
      <c r="L187" s="54">
        <v>44.12</v>
      </c>
    </row>
    <row r="188" spans="1:12" ht="15" x14ac:dyDescent="0.25">
      <c r="A188" s="23"/>
      <c r="B188" s="15"/>
      <c r="C188" s="11"/>
      <c r="D188" s="7" t="s">
        <v>29</v>
      </c>
      <c r="E188" s="54" t="s">
        <v>89</v>
      </c>
      <c r="F188" s="54">
        <v>150</v>
      </c>
      <c r="G188" s="54">
        <v>8.1999999999999993</v>
      </c>
      <c r="H188" s="54">
        <v>6.5</v>
      </c>
      <c r="I188" s="54">
        <v>42.8</v>
      </c>
      <c r="J188" s="54">
        <v>262.39999999999998</v>
      </c>
      <c r="K188" s="54" t="s">
        <v>63</v>
      </c>
      <c r="L188" s="54">
        <v>14</v>
      </c>
    </row>
    <row r="189" spans="1:12" ht="15" x14ac:dyDescent="0.25">
      <c r="A189" s="23"/>
      <c r="B189" s="15"/>
      <c r="C189" s="11"/>
      <c r="D189" s="7" t="s">
        <v>30</v>
      </c>
      <c r="E189" s="54" t="s">
        <v>94</v>
      </c>
      <c r="F189" s="54">
        <v>200</v>
      </c>
      <c r="G189" s="54">
        <v>0.5</v>
      </c>
      <c r="H189" s="54">
        <v>0</v>
      </c>
      <c r="I189" s="54">
        <v>11.1</v>
      </c>
      <c r="J189" s="54">
        <v>46.1</v>
      </c>
      <c r="K189" s="54" t="s">
        <v>59</v>
      </c>
      <c r="L189" s="54">
        <v>16</v>
      </c>
    </row>
    <row r="190" spans="1:12" ht="15" x14ac:dyDescent="0.25">
      <c r="A190" s="23"/>
      <c r="B190" s="15"/>
      <c r="C190" s="11"/>
      <c r="D190" s="7" t="s">
        <v>31</v>
      </c>
      <c r="E190" s="54" t="s">
        <v>41</v>
      </c>
      <c r="F190" s="54">
        <v>60</v>
      </c>
      <c r="G190" s="54">
        <v>4.5999999999999996</v>
      </c>
      <c r="H190" s="54">
        <v>0.5</v>
      </c>
      <c r="I190" s="54">
        <v>29.5</v>
      </c>
      <c r="J190" s="54">
        <v>140.6</v>
      </c>
      <c r="K190" s="54" t="s">
        <v>40</v>
      </c>
      <c r="L190" s="54">
        <v>4.8</v>
      </c>
    </row>
    <row r="191" spans="1:12" ht="15" x14ac:dyDescent="0.25">
      <c r="A191" s="23"/>
      <c r="B191" s="15"/>
      <c r="C191" s="11"/>
      <c r="D191" s="7" t="s">
        <v>32</v>
      </c>
      <c r="E191" s="54" t="s">
        <v>42</v>
      </c>
      <c r="F191" s="54">
        <v>30</v>
      </c>
      <c r="G191" s="54">
        <v>2</v>
      </c>
      <c r="H191" s="54">
        <v>0.4</v>
      </c>
      <c r="I191" s="54">
        <v>10</v>
      </c>
      <c r="J191" s="54">
        <v>51.2</v>
      </c>
      <c r="K191" s="54" t="s">
        <v>40</v>
      </c>
      <c r="L191" s="54">
        <v>3.45</v>
      </c>
    </row>
    <row r="192" spans="1:12" ht="15" x14ac:dyDescent="0.25">
      <c r="A192" s="23"/>
      <c r="B192" s="15"/>
      <c r="C192" s="11"/>
      <c r="D192" s="6"/>
      <c r="E192" s="54"/>
      <c r="F192" s="54"/>
      <c r="G192" s="54"/>
      <c r="H192" s="54"/>
      <c r="I192" s="54"/>
      <c r="J192" s="54"/>
      <c r="K192" s="54"/>
      <c r="L192" s="54"/>
    </row>
    <row r="193" spans="1:12" ht="15" x14ac:dyDescent="0.25">
      <c r="A193" s="23"/>
      <c r="B193" s="15"/>
      <c r="C193" s="11"/>
      <c r="D193" s="6" t="s">
        <v>33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SUM(F14:F193)</f>
        <v>22130</v>
      </c>
      <c r="G194" s="19">
        <f>SUM(G14:G193)</f>
        <v>1259.4099999999992</v>
      </c>
      <c r="H194" s="19">
        <f>SUM(H14:H193)</f>
        <v>1152.8999999999999</v>
      </c>
      <c r="I194" s="19">
        <f>SUM(I14:I193)</f>
        <v>4728.0000000000018</v>
      </c>
      <c r="J194" s="19">
        <f>SUM(J14:J193)</f>
        <v>34253.599999999991</v>
      </c>
      <c r="K194" s="25"/>
      <c r="L194" s="19">
        <f>SUM(L14:L193)</f>
        <v>2975.87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22130</v>
      </c>
      <c r="G195" s="32">
        <f t="shared" ref="G195" si="85">G184+G194</f>
        <v>1259.4099999999992</v>
      </c>
      <c r="H195" s="32">
        <f t="shared" ref="H195" si="86">H184+H194</f>
        <v>1152.8999999999999</v>
      </c>
      <c r="I195" s="32">
        <f t="shared" ref="I195" si="87">I184+I194</f>
        <v>4728.0000000000018</v>
      </c>
      <c r="J195" s="32">
        <f t="shared" ref="J195:L195" si="88">J184+J194</f>
        <v>34253.599999999991</v>
      </c>
      <c r="K195" s="32"/>
      <c r="L195" s="32">
        <f t="shared" si="88"/>
        <v>2975.87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2924</v>
      </c>
      <c r="G196" s="34">
        <f t="shared" ref="G196:J196" si="89">(G24+G43+G62+G81+G100+G119+G138+G157+G176+G195)/(IF(G24=0,0,1)+IF(G43=0,0,1)+IF(G62=0,0,1)+IF(G81=0,0,1)+IF(G100=0,0,1)+IF(G119=0,0,1)+IF(G138=0,0,1)+IF(G157=0,0,1)+IF(G176=0,0,1)+IF(G195=0,0,1))</f>
        <v>166.62799999999993</v>
      </c>
      <c r="H196" s="34">
        <f t="shared" si="89"/>
        <v>152.13</v>
      </c>
      <c r="I196" s="34">
        <f t="shared" si="89"/>
        <v>625.02000000000021</v>
      </c>
      <c r="J196" s="34">
        <f t="shared" si="89"/>
        <v>4526.329999999999</v>
      </c>
      <c r="K196" s="34"/>
      <c r="L196" s="34">
        <f t="shared" ref="L196" si="90">(L24+L43+L62+L81+L100+L119+L138+L157+L176+L195)/(IF(L24=0,0,1)+IF(L43=0,0,1)+IF(L62=0,0,1)+IF(L81=0,0,1)+IF(L100=0,0,1)+IF(L119=0,0,1)+IF(L138=0,0,1)+IF(L157=0,0,1)+IF(L176=0,0,1)+IF(L195=0,0,1))</f>
        <v>392.65699999999998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2025-02-21T02:23:22Z</cp:lastPrinted>
  <dcterms:created xsi:type="dcterms:W3CDTF">2022-05-16T14:23:56Z</dcterms:created>
  <dcterms:modified xsi:type="dcterms:W3CDTF">2025-02-21T02:24:21Z</dcterms:modified>
</cp:coreProperties>
</file>